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25" windowHeight="64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'Лист1'!$A$1:$N$52</definedName>
  </definedNames>
  <calcPr fullCalcOnLoad="1"/>
</workbook>
</file>

<file path=xl/sharedStrings.xml><?xml version="1.0" encoding="utf-8"?>
<sst xmlns="http://schemas.openxmlformats.org/spreadsheetml/2006/main" count="81" uniqueCount="58">
  <si>
    <t>ед измер</t>
  </si>
  <si>
    <t>кол-во</t>
  </si>
  <si>
    <t>шт</t>
  </si>
  <si>
    <t>итого с/с одной порции</t>
  </si>
  <si>
    <t>наименование</t>
  </si>
  <si>
    <t>1. Стоимость сырья</t>
  </si>
  <si>
    <t>м.опт</t>
  </si>
  <si>
    <t>опт</t>
  </si>
  <si>
    <t>розница</t>
  </si>
  <si>
    <t>розничная цена</t>
  </si>
  <si>
    <t>ТЭО (технико-экономическое обоснование) бизнес-идеи "Золотой початок"(зерно)</t>
  </si>
  <si>
    <t xml:space="preserve">кукуруза замороженная в зерне (Венгрия), коробка/10 кг                                                          </t>
  </si>
  <si>
    <t>порц.1*</t>
  </si>
  <si>
    <t>порц.2*</t>
  </si>
  <si>
    <t>10-49 кор</t>
  </si>
  <si>
    <t>от 50 кор</t>
  </si>
  <si>
    <t>80,00 руб/кг</t>
  </si>
  <si>
    <t>76,20 руб/кг</t>
  </si>
  <si>
    <t>73,00 руб/кг</t>
  </si>
  <si>
    <t>порц.1* -120гр/225мл</t>
  </si>
  <si>
    <t>порц.2* -170гр./360мл</t>
  </si>
  <si>
    <t>1-9 кор</t>
  </si>
  <si>
    <t>13,6 руб.</t>
  </si>
  <si>
    <t>13 руб.</t>
  </si>
  <si>
    <t>2. Себестоимость готового к продаже продукта, порц. 1* 120гр./225мл.</t>
  </si>
  <si>
    <t>кукуруза (зерно)порц.1* 120гр./225мл.</t>
  </si>
  <si>
    <t>стаканчик п\п 225 мл.</t>
  </si>
  <si>
    <t>крышка 225</t>
  </si>
  <si>
    <t>ложка столовая</t>
  </si>
  <si>
    <t>соус "Сырный"</t>
  </si>
  <si>
    <t>9,60 руб</t>
  </si>
  <si>
    <t>9,2 руб.</t>
  </si>
  <si>
    <t>8,8 руб.</t>
  </si>
  <si>
    <t>12,4руб.</t>
  </si>
  <si>
    <t>мл</t>
  </si>
  <si>
    <t>3. Себестоимость готового к продаже продукта, порц. 2* 170гр./360мл.</t>
  </si>
  <si>
    <t>кукуруза (зерно)порц.2* 170гр./360мл.</t>
  </si>
  <si>
    <t>стаканчик п\п 360 мл.</t>
  </si>
  <si>
    <t>крышка 360</t>
  </si>
  <si>
    <r>
      <t xml:space="preserve">Рекомендуемая продажная  цена - </t>
    </r>
    <r>
      <rPr>
        <b/>
        <sz val="11"/>
        <rFont val="Arial Cyr"/>
        <family val="0"/>
      </rPr>
      <t>50 руб.</t>
    </r>
  </si>
  <si>
    <r>
      <t xml:space="preserve">Рекомендуемая продажная  цена - </t>
    </r>
    <r>
      <rPr>
        <b/>
        <sz val="11"/>
        <rFont val="Arial Cyr"/>
        <family val="0"/>
      </rPr>
      <t>60 руб.</t>
    </r>
  </si>
  <si>
    <t>аренда места</t>
  </si>
  <si>
    <t>итого расходов</t>
  </si>
  <si>
    <t>Размер порции</t>
  </si>
  <si>
    <t>порция 1</t>
  </si>
  <si>
    <t>порция 2</t>
  </si>
  <si>
    <t>продажи в день/порции</t>
  </si>
  <si>
    <t>с/с порции</t>
  </si>
  <si>
    <t>цена продажи</t>
  </si>
  <si>
    <t>выручка/ день</t>
  </si>
  <si>
    <t>закуп сырья</t>
  </si>
  <si>
    <t>з/п продавца</t>
  </si>
  <si>
    <t>расходы/день</t>
  </si>
  <si>
    <t>предполагаемый доход/день</t>
  </si>
  <si>
    <t>мелкий опт</t>
  </si>
  <si>
    <t>оптовая цена</t>
  </si>
  <si>
    <t>* - с учетом цен на московском рынке</t>
  </si>
  <si>
    <t>3. Расчет доходности торговой точки (условия расположения в г Москва)*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</si>
</sst>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6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horizontal="left"/>
    </xf>
    <xf numFmtId="0" fontId="0" fillId="0" borderId="0" xfId="0" applyBorder="1" applyAlignment="1">
      <alignment wrapText="1"/>
    </xf>
    <xf numFmtId="2" fontId="5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Border="1" applyAlignment="1">
      <alignment wrapText="1"/>
    </xf>
    <xf numFmtId="3" fontId="0" fillId="0" borderId="0" xfId="0" applyNumberFormat="1" applyFill="1" applyBorder="1" applyAlignment="1">
      <alignment horizontal="left" vertical="justify" wrapText="1"/>
    </xf>
    <xf numFmtId="0" fontId="3" fillId="0" borderId="0" xfId="0" applyFont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justify"/>
    </xf>
    <xf numFmtId="2" fontId="0" fillId="0" borderId="10" xfId="0" applyNumberFormat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3" fontId="0" fillId="0" borderId="10" xfId="0" applyNumberFormat="1" applyBorder="1" applyAlignment="1">
      <alignment wrapText="1"/>
    </xf>
    <xf numFmtId="0" fontId="0" fillId="0" borderId="1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ont="1" applyBorder="1" applyAlignment="1">
      <alignment wrapText="1"/>
    </xf>
    <xf numFmtId="2" fontId="0" fillId="0" borderId="12" xfId="0" applyNumberFormat="1" applyFont="1" applyFill="1" applyBorder="1" applyAlignment="1">
      <alignment horizontal="right"/>
    </xf>
    <xf numFmtId="0" fontId="0" fillId="0" borderId="10" xfId="0" applyBorder="1" applyAlignment="1">
      <alignment horizontal="right" wrapText="1"/>
    </xf>
    <xf numFmtId="3" fontId="0" fillId="0" borderId="13" xfId="0" applyNumberFormat="1" applyBorder="1" applyAlignment="1">
      <alignment wrapText="1"/>
    </xf>
    <xf numFmtId="0" fontId="0" fillId="0" borderId="0" xfId="0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3" fontId="0" fillId="0" borderId="10" xfId="0" applyNumberFormat="1" applyBorder="1" applyAlignment="1">
      <alignment horizontal="right" vertical="justify" wrapText="1"/>
    </xf>
    <xf numFmtId="3" fontId="0" fillId="0" borderId="10" xfId="0" applyNumberFormat="1" applyBorder="1" applyAlignment="1">
      <alignment/>
    </xf>
    <xf numFmtId="0" fontId="5" fillId="0" borderId="10" xfId="0" applyFont="1" applyFill="1" applyBorder="1" applyAlignment="1">
      <alignment horizontal="center" vertical="justify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3" fontId="0" fillId="0" borderId="12" xfId="0" applyNumberFormat="1" applyBorder="1" applyAlignment="1">
      <alignment horizontal="center" vertical="center" wrapText="1"/>
    </xf>
    <xf numFmtId="3" fontId="0" fillId="0" borderId="23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right" wrapText="1"/>
    </xf>
    <xf numFmtId="3" fontId="0" fillId="0" borderId="23" xfId="0" applyNumberFormat="1" applyBorder="1" applyAlignment="1">
      <alignment horizontal="right" wrapText="1"/>
    </xf>
    <xf numFmtId="3" fontId="0" fillId="0" borderId="10" xfId="0" applyNumberForma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view="pageBreakPreview" zoomScaleSheetLayoutView="100" zoomScalePageLayoutView="0" workbookViewId="0" topLeftCell="A1">
      <selection activeCell="G45" sqref="G45"/>
    </sheetView>
  </sheetViews>
  <sheetFormatPr defaultColWidth="9.00390625" defaultRowHeight="12.75"/>
  <cols>
    <col min="1" max="1" width="20.875" style="5" customWidth="1"/>
    <col min="2" max="2" width="9.25390625" style="0" customWidth="1"/>
    <col min="3" max="3" width="5.00390625" style="0" customWidth="1"/>
    <col min="4" max="4" width="3.00390625" style="0" hidden="1" customWidth="1"/>
    <col min="5" max="5" width="9.25390625" style="0" customWidth="1"/>
    <col min="6" max="6" width="9.00390625" style="0" customWidth="1"/>
    <col min="7" max="7" width="10.875" style="0" customWidth="1"/>
    <col min="8" max="8" width="10.75390625" style="0" customWidth="1"/>
    <col min="9" max="9" width="11.00390625" style="0" customWidth="1"/>
    <col min="10" max="10" width="10.25390625" style="0" customWidth="1"/>
    <col min="11" max="11" width="2.25390625" style="0" customWidth="1"/>
    <col min="12" max="12" width="10.125" style="0" customWidth="1"/>
    <col min="13" max="13" width="15.625" style="0" customWidth="1"/>
    <col min="14" max="14" width="22.125" style="0" customWidth="1"/>
  </cols>
  <sheetData>
    <row r="1" spans="1:14" ht="12.75" customHeight="1">
      <c r="A1" s="41" t="s">
        <v>10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24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14.25" customHeight="1">
      <c r="A3" s="15"/>
      <c r="B3" s="15"/>
      <c r="C3" s="15"/>
      <c r="D3" s="15"/>
      <c r="E3" s="15"/>
      <c r="F3" s="15"/>
      <c r="G3" s="15"/>
      <c r="H3" s="42" t="s">
        <v>19</v>
      </c>
      <c r="I3" s="42"/>
      <c r="J3" s="15"/>
      <c r="K3" s="15"/>
      <c r="L3" s="15"/>
      <c r="M3" s="15"/>
      <c r="N3" s="15"/>
    </row>
    <row r="4" spans="8:9" ht="12.75">
      <c r="H4" s="43" t="s">
        <v>20</v>
      </c>
      <c r="I4" s="43"/>
    </row>
    <row r="5" spans="1:9" ht="12.75" customHeight="1">
      <c r="A5" s="44" t="s">
        <v>5</v>
      </c>
      <c r="B5" s="44"/>
      <c r="C5" s="44"/>
      <c r="D5" s="44"/>
      <c r="E5" s="44"/>
      <c r="F5" s="44"/>
      <c r="G5" s="44"/>
      <c r="H5" s="44"/>
      <c r="I5" s="44"/>
    </row>
    <row r="6" spans="1:9" ht="12.75" customHeight="1">
      <c r="A6" s="51" t="s">
        <v>11</v>
      </c>
      <c r="B6" s="52"/>
      <c r="C6" s="52"/>
      <c r="D6" s="52"/>
      <c r="E6" s="53"/>
      <c r="F6" s="46"/>
      <c r="G6" s="10" t="s">
        <v>8</v>
      </c>
      <c r="H6" s="10" t="s">
        <v>6</v>
      </c>
      <c r="I6" s="10" t="s">
        <v>7</v>
      </c>
    </row>
    <row r="7" spans="1:9" ht="12.75">
      <c r="A7" s="54"/>
      <c r="B7" s="55"/>
      <c r="C7" s="55"/>
      <c r="D7" s="55"/>
      <c r="E7" s="56"/>
      <c r="F7" s="47"/>
      <c r="G7" s="13" t="s">
        <v>21</v>
      </c>
      <c r="H7" s="13" t="s">
        <v>14</v>
      </c>
      <c r="I7" s="13" t="s">
        <v>15</v>
      </c>
    </row>
    <row r="8" spans="1:9" ht="12.75">
      <c r="A8" s="54"/>
      <c r="B8" s="55"/>
      <c r="C8" s="55"/>
      <c r="D8" s="55"/>
      <c r="E8" s="56"/>
      <c r="F8" s="48"/>
      <c r="G8" s="2" t="s">
        <v>16</v>
      </c>
      <c r="H8" s="2" t="s">
        <v>17</v>
      </c>
      <c r="I8" s="2" t="s">
        <v>18</v>
      </c>
    </row>
    <row r="9" spans="1:9" ht="12" customHeight="1">
      <c r="A9" s="54"/>
      <c r="B9" s="55"/>
      <c r="C9" s="55"/>
      <c r="D9" s="55"/>
      <c r="E9" s="56"/>
      <c r="F9" s="14" t="s">
        <v>12</v>
      </c>
      <c r="G9" s="2" t="s">
        <v>30</v>
      </c>
      <c r="H9" s="2" t="s">
        <v>31</v>
      </c>
      <c r="I9" s="2" t="s">
        <v>32</v>
      </c>
    </row>
    <row r="10" spans="1:10" ht="12.75">
      <c r="A10" s="57"/>
      <c r="B10" s="58"/>
      <c r="C10" s="58"/>
      <c r="D10" s="58"/>
      <c r="E10" s="59"/>
      <c r="F10" s="14" t="s">
        <v>13</v>
      </c>
      <c r="G10" s="3" t="s">
        <v>22</v>
      </c>
      <c r="H10" s="4" t="s">
        <v>23</v>
      </c>
      <c r="I10" s="2" t="s">
        <v>33</v>
      </c>
      <c r="J10" s="8"/>
    </row>
    <row r="11" spans="1:9" ht="16.5" customHeight="1">
      <c r="A11" s="44" t="s">
        <v>24</v>
      </c>
      <c r="B11" s="44"/>
      <c r="C11" s="44"/>
      <c r="D11" s="44"/>
      <c r="E11" s="44"/>
      <c r="F11" s="44"/>
      <c r="G11" s="44"/>
      <c r="H11" s="45"/>
      <c r="I11" s="45"/>
    </row>
    <row r="12" spans="1:9" ht="25.5">
      <c r="A12" s="40" t="s">
        <v>4</v>
      </c>
      <c r="B12" s="40"/>
      <c r="C12" s="40"/>
      <c r="D12" s="40"/>
      <c r="E12" s="2" t="s">
        <v>0</v>
      </c>
      <c r="F12" s="2" t="s">
        <v>1</v>
      </c>
      <c r="G12" s="21" t="s">
        <v>9</v>
      </c>
      <c r="H12" s="21" t="s">
        <v>54</v>
      </c>
      <c r="I12" s="36" t="s">
        <v>55</v>
      </c>
    </row>
    <row r="13" spans="1:9" ht="14.25" customHeight="1">
      <c r="A13" s="40" t="s">
        <v>25</v>
      </c>
      <c r="B13" s="40"/>
      <c r="C13" s="40"/>
      <c r="D13" s="40"/>
      <c r="E13" s="2" t="s">
        <v>2</v>
      </c>
      <c r="F13" s="2">
        <v>1</v>
      </c>
      <c r="G13" s="2">
        <v>9.6</v>
      </c>
      <c r="H13" s="2">
        <v>9.2</v>
      </c>
      <c r="I13" s="2">
        <v>8.8</v>
      </c>
    </row>
    <row r="14" spans="1:9" ht="19.5" customHeight="1">
      <c r="A14" s="40" t="s">
        <v>26</v>
      </c>
      <c r="B14" s="40"/>
      <c r="C14" s="40"/>
      <c r="D14" s="40"/>
      <c r="E14" s="2" t="s">
        <v>2</v>
      </c>
      <c r="F14" s="2">
        <v>1</v>
      </c>
      <c r="G14" s="22">
        <v>1.1</v>
      </c>
      <c r="H14" s="22">
        <v>1.1</v>
      </c>
      <c r="I14" s="22">
        <v>1.1</v>
      </c>
    </row>
    <row r="15" spans="1:9" ht="12.75">
      <c r="A15" s="40" t="s">
        <v>27</v>
      </c>
      <c r="B15" s="40"/>
      <c r="C15" s="40"/>
      <c r="D15" s="40"/>
      <c r="E15" s="2" t="s">
        <v>2</v>
      </c>
      <c r="F15" s="2">
        <v>1</v>
      </c>
      <c r="G15" s="22">
        <v>1</v>
      </c>
      <c r="H15" s="22">
        <v>1</v>
      </c>
      <c r="I15" s="22">
        <v>1</v>
      </c>
    </row>
    <row r="16" spans="1:9" ht="16.5" customHeight="1">
      <c r="A16" s="40" t="s">
        <v>28</v>
      </c>
      <c r="B16" s="40"/>
      <c r="C16" s="40"/>
      <c r="D16" s="40"/>
      <c r="E16" s="2" t="s">
        <v>2</v>
      </c>
      <c r="F16" s="2">
        <v>1</v>
      </c>
      <c r="G16" s="22">
        <v>0.69</v>
      </c>
      <c r="H16" s="22">
        <v>0.69</v>
      </c>
      <c r="I16" s="22">
        <v>0.69</v>
      </c>
    </row>
    <row r="17" spans="1:9" ht="12.75">
      <c r="A17" s="40" t="s">
        <v>29</v>
      </c>
      <c r="B17" s="40"/>
      <c r="C17" s="40"/>
      <c r="D17" s="40"/>
      <c r="E17" s="2" t="s">
        <v>34</v>
      </c>
      <c r="F17" s="2">
        <v>25</v>
      </c>
      <c r="G17" s="22">
        <v>4.4</v>
      </c>
      <c r="H17" s="22">
        <v>4.4</v>
      </c>
      <c r="I17" s="22">
        <v>4.4</v>
      </c>
    </row>
    <row r="18" spans="1:13" ht="15.75" customHeight="1">
      <c r="A18" s="38" t="s">
        <v>3</v>
      </c>
      <c r="B18" s="38"/>
      <c r="C18" s="38"/>
      <c r="D18" s="38"/>
      <c r="E18" s="38"/>
      <c r="F18" s="38"/>
      <c r="G18" s="23">
        <f>SUM(G13:G17)</f>
        <v>16.79</v>
      </c>
      <c r="H18" s="23">
        <f>SUM(H13:H17)</f>
        <v>16.39</v>
      </c>
      <c r="I18" s="23">
        <f>SUM(I13:I17)</f>
        <v>15.99</v>
      </c>
      <c r="J18" s="39" t="s">
        <v>39</v>
      </c>
      <c r="K18" s="39"/>
      <c r="L18" s="39"/>
      <c r="M18" s="39"/>
    </row>
    <row r="19" ht="12" customHeight="1"/>
    <row r="20" spans="1:9" ht="12.75">
      <c r="A20" s="44" t="s">
        <v>35</v>
      </c>
      <c r="B20" s="44"/>
      <c r="C20" s="44"/>
      <c r="D20" s="44"/>
      <c r="E20" s="44"/>
      <c r="F20" s="44"/>
      <c r="G20" s="44"/>
      <c r="H20" s="45"/>
      <c r="I20" s="45"/>
    </row>
    <row r="21" spans="1:9" ht="25.5">
      <c r="A21" s="40" t="s">
        <v>4</v>
      </c>
      <c r="B21" s="40"/>
      <c r="C21" s="40"/>
      <c r="D21" s="40"/>
      <c r="E21" s="2" t="s">
        <v>0</v>
      </c>
      <c r="F21" s="2" t="s">
        <v>1</v>
      </c>
      <c r="G21" s="21" t="s">
        <v>9</v>
      </c>
      <c r="H21" s="21" t="s">
        <v>54</v>
      </c>
      <c r="I21" s="36" t="s">
        <v>55</v>
      </c>
    </row>
    <row r="22" spans="1:9" ht="14.25" customHeight="1">
      <c r="A22" s="40" t="s">
        <v>36</v>
      </c>
      <c r="B22" s="40"/>
      <c r="C22" s="40"/>
      <c r="D22" s="40"/>
      <c r="E22" s="2" t="s">
        <v>2</v>
      </c>
      <c r="F22" s="2">
        <v>1</v>
      </c>
      <c r="G22" s="3">
        <v>13.6</v>
      </c>
      <c r="H22" s="4">
        <v>13</v>
      </c>
      <c r="I22" s="2">
        <v>12.4</v>
      </c>
    </row>
    <row r="23" spans="1:9" ht="15.75" customHeight="1">
      <c r="A23" s="40" t="s">
        <v>37</v>
      </c>
      <c r="B23" s="40"/>
      <c r="C23" s="40"/>
      <c r="D23" s="40"/>
      <c r="E23" s="2" t="s">
        <v>2</v>
      </c>
      <c r="F23" s="2">
        <v>1</v>
      </c>
      <c r="G23" s="22">
        <v>1.4</v>
      </c>
      <c r="H23" s="22">
        <v>1.4</v>
      </c>
      <c r="I23" s="22">
        <v>1.4</v>
      </c>
    </row>
    <row r="24" spans="1:9" ht="12.75">
      <c r="A24" s="40" t="s">
        <v>38</v>
      </c>
      <c r="B24" s="40"/>
      <c r="C24" s="40"/>
      <c r="D24" s="40"/>
      <c r="E24" s="2" t="s">
        <v>2</v>
      </c>
      <c r="F24" s="2">
        <v>1</v>
      </c>
      <c r="G24" s="22">
        <v>1.2</v>
      </c>
      <c r="H24" s="22">
        <v>1.2</v>
      </c>
      <c r="I24" s="22">
        <v>1.2</v>
      </c>
    </row>
    <row r="25" spans="1:9" ht="16.5" customHeight="1">
      <c r="A25" s="40" t="s">
        <v>28</v>
      </c>
      <c r="B25" s="40"/>
      <c r="C25" s="40"/>
      <c r="D25" s="40"/>
      <c r="E25" s="2" t="s">
        <v>2</v>
      </c>
      <c r="F25" s="2">
        <v>1</v>
      </c>
      <c r="G25" s="22">
        <v>0.69</v>
      </c>
      <c r="H25" s="22">
        <v>0.69</v>
      </c>
      <c r="I25" s="22">
        <v>0.69</v>
      </c>
    </row>
    <row r="26" spans="1:9" ht="12.75">
      <c r="A26" s="40" t="s">
        <v>29</v>
      </c>
      <c r="B26" s="40"/>
      <c r="C26" s="40"/>
      <c r="D26" s="40"/>
      <c r="E26" s="2" t="s">
        <v>34</v>
      </c>
      <c r="F26" s="2">
        <v>40</v>
      </c>
      <c r="G26" s="22">
        <v>7</v>
      </c>
      <c r="H26" s="22">
        <v>7</v>
      </c>
      <c r="I26" s="22">
        <v>7</v>
      </c>
    </row>
    <row r="27" spans="1:11" ht="16.5" customHeight="1">
      <c r="A27" s="38" t="s">
        <v>3</v>
      </c>
      <c r="B27" s="38"/>
      <c r="C27" s="38"/>
      <c r="D27" s="38"/>
      <c r="E27" s="38"/>
      <c r="F27" s="38"/>
      <c r="G27" s="23">
        <f>SUM(G22:G26)</f>
        <v>23.89</v>
      </c>
      <c r="H27" s="23">
        <f>SUM(H22:H26)</f>
        <v>23.29</v>
      </c>
      <c r="I27" s="23">
        <f>SUM(I22:I26)</f>
        <v>22.689999999999998</v>
      </c>
      <c r="J27" s="26" t="s">
        <v>40</v>
      </c>
      <c r="K27" s="26"/>
    </row>
    <row r="28" spans="1:14" s="5" customFormat="1" ht="25.5" customHeight="1">
      <c r="A28" s="45" t="s">
        <v>57</v>
      </c>
      <c r="B28" s="45"/>
      <c r="C28" s="45"/>
      <c r="D28" s="45"/>
      <c r="E28" s="45"/>
      <c r="F28" s="45"/>
      <c r="G28" s="45"/>
      <c r="H28" s="45"/>
      <c r="I28" s="45"/>
      <c r="J28" s="16"/>
      <c r="K28" s="16"/>
      <c r="L28" s="16"/>
      <c r="M28" s="16"/>
      <c r="N28" s="16"/>
    </row>
    <row r="29" spans="1:14" s="5" customFormat="1" ht="24.75" customHeight="1">
      <c r="A29" s="50" t="s">
        <v>43</v>
      </c>
      <c r="B29" s="60" t="s">
        <v>46</v>
      </c>
      <c r="C29" s="61"/>
      <c r="D29" s="62"/>
      <c r="E29" s="46" t="s">
        <v>47</v>
      </c>
      <c r="F29" s="50" t="s">
        <v>48</v>
      </c>
      <c r="G29" s="50" t="s">
        <v>49</v>
      </c>
      <c r="H29" s="50" t="s">
        <v>52</v>
      </c>
      <c r="I29" s="50"/>
      <c r="J29" s="50"/>
      <c r="K29" s="50"/>
      <c r="L29" s="50"/>
      <c r="M29" s="46" t="s">
        <v>53</v>
      </c>
      <c r="N29" s="49"/>
    </row>
    <row r="30" spans="1:14" s="5" customFormat="1" ht="12.75" customHeight="1" hidden="1">
      <c r="A30" s="50"/>
      <c r="B30" s="63"/>
      <c r="C30" s="64"/>
      <c r="D30" s="65"/>
      <c r="E30" s="47"/>
      <c r="F30" s="50"/>
      <c r="G30" s="50"/>
      <c r="H30" s="31"/>
      <c r="I30" s="31"/>
      <c r="J30" s="20"/>
      <c r="K30" s="20"/>
      <c r="L30" s="20"/>
      <c r="M30" s="47"/>
      <c r="N30" s="49"/>
    </row>
    <row r="31" spans="1:14" s="5" customFormat="1" ht="25.5">
      <c r="A31" s="50"/>
      <c r="B31" s="66"/>
      <c r="C31" s="67"/>
      <c r="D31" s="68"/>
      <c r="E31" s="48"/>
      <c r="F31" s="50"/>
      <c r="G31" s="50"/>
      <c r="H31" s="32" t="s">
        <v>50</v>
      </c>
      <c r="I31" s="19" t="s">
        <v>41</v>
      </c>
      <c r="J31" s="83" t="s">
        <v>51</v>
      </c>
      <c r="K31" s="84"/>
      <c r="L31" s="32" t="s">
        <v>42</v>
      </c>
      <c r="M31" s="48"/>
      <c r="N31" s="12"/>
    </row>
    <row r="32" spans="1:14" s="5" customFormat="1" ht="12.75" customHeight="1" hidden="1">
      <c r="A32" s="1"/>
      <c r="B32" s="1"/>
      <c r="C32" s="1"/>
      <c r="D32" s="1"/>
      <c r="E32" s="1"/>
      <c r="F32" s="1"/>
      <c r="G32" s="24"/>
      <c r="J32" s="24"/>
      <c r="K32" s="1"/>
      <c r="L32" s="24"/>
      <c r="M32" s="24"/>
      <c r="N32" s="12"/>
    </row>
    <row r="33" spans="1:14" s="5" customFormat="1" ht="12.75" customHeight="1" hidden="1">
      <c r="A33" s="1"/>
      <c r="B33" s="1"/>
      <c r="C33" s="1"/>
      <c r="D33" s="1"/>
      <c r="E33" s="1"/>
      <c r="F33" s="1"/>
      <c r="G33" s="24"/>
      <c r="J33" s="30"/>
      <c r="K33" s="1"/>
      <c r="L33" s="24"/>
      <c r="M33" s="24"/>
      <c r="N33" s="12"/>
    </row>
    <row r="34" spans="1:14" s="5" customFormat="1" ht="12.75">
      <c r="A34" s="37" t="s">
        <v>44</v>
      </c>
      <c r="B34" s="69">
        <v>100</v>
      </c>
      <c r="C34" s="70"/>
      <c r="D34" s="71"/>
      <c r="E34" s="28">
        <v>16.79</v>
      </c>
      <c r="F34" s="1">
        <v>50</v>
      </c>
      <c r="G34" s="24">
        <v>5000</v>
      </c>
      <c r="H34" s="1">
        <f>PRODUCT(B34,E34)</f>
        <v>1679</v>
      </c>
      <c r="I34" s="1">
        <v>1000</v>
      </c>
      <c r="J34" s="85">
        <v>1000</v>
      </c>
      <c r="K34" s="86"/>
      <c r="L34" s="33">
        <f>H34+I34+J34+K34</f>
        <v>3679</v>
      </c>
      <c r="M34" s="24">
        <f>G34-L34</f>
        <v>1321</v>
      </c>
      <c r="N34" s="12"/>
    </row>
    <row r="35" spans="1:14" s="5" customFormat="1" ht="12.75" customHeight="1" hidden="1">
      <c r="A35" s="1"/>
      <c r="B35" s="72"/>
      <c r="C35" s="49"/>
      <c r="D35" s="73"/>
      <c r="E35" s="29"/>
      <c r="F35" s="1"/>
      <c r="G35" s="1"/>
      <c r="H35" s="1">
        <f>PRODUCT(B35,E35)</f>
        <v>0</v>
      </c>
      <c r="I35" s="1"/>
      <c r="J35" s="87">
        <v>1000</v>
      </c>
      <c r="K35" s="29"/>
      <c r="L35" s="1"/>
      <c r="M35" s="1"/>
      <c r="N35" s="9"/>
    </row>
    <row r="36" spans="1:14" ht="12.75" customHeight="1" hidden="1">
      <c r="A36" s="1"/>
      <c r="B36" s="72"/>
      <c r="C36" s="49"/>
      <c r="D36" s="73"/>
      <c r="E36" s="29"/>
      <c r="F36" s="1"/>
      <c r="G36" s="1"/>
      <c r="H36" s="1">
        <f>PRODUCT(B36,E36)</f>
        <v>0</v>
      </c>
      <c r="I36" s="25"/>
      <c r="J36" s="87">
        <v>1000</v>
      </c>
      <c r="K36" s="29"/>
      <c r="L36" s="1"/>
      <c r="M36" s="1"/>
      <c r="N36" s="9"/>
    </row>
    <row r="37" spans="1:14" ht="12.75">
      <c r="A37" s="1" t="s">
        <v>45</v>
      </c>
      <c r="B37" s="74"/>
      <c r="C37" s="75"/>
      <c r="D37" s="76"/>
      <c r="E37" s="29">
        <v>23.89</v>
      </c>
      <c r="F37" s="1">
        <v>60</v>
      </c>
      <c r="G37" s="1">
        <v>6000</v>
      </c>
      <c r="H37" s="1">
        <f>PRODUCT(B34,E37)</f>
        <v>2389</v>
      </c>
      <c r="I37" s="25">
        <v>1000</v>
      </c>
      <c r="J37" s="85">
        <v>1000</v>
      </c>
      <c r="K37" s="86"/>
      <c r="L37" s="24">
        <f>H37+I37+J37+K37</f>
        <v>4389</v>
      </c>
      <c r="M37" s="24">
        <f>G37-L37</f>
        <v>1611</v>
      </c>
      <c r="N37" s="9"/>
    </row>
    <row r="38" spans="1:14" ht="12.75" customHeight="1" hidden="1">
      <c r="A38" s="1"/>
      <c r="B38" s="1"/>
      <c r="C38" s="1"/>
      <c r="D38" s="1"/>
      <c r="E38" s="1"/>
      <c r="F38" s="1"/>
      <c r="G38" s="1"/>
      <c r="H38" s="1">
        <f>PRODUCT(B38,E38)</f>
        <v>0</v>
      </c>
      <c r="I38" s="25">
        <v>1000</v>
      </c>
      <c r="J38" s="87">
        <v>1000</v>
      </c>
      <c r="K38" s="29"/>
      <c r="L38" s="1"/>
      <c r="M38" s="1"/>
      <c r="N38" s="9"/>
    </row>
    <row r="39" spans="1:14" ht="12.75" customHeight="1" hidden="1">
      <c r="A39" s="1"/>
      <c r="B39" s="1"/>
      <c r="C39" s="1"/>
      <c r="D39" s="1"/>
      <c r="E39" s="1"/>
      <c r="F39" s="1"/>
      <c r="G39" s="1"/>
      <c r="H39" s="1">
        <f>PRODUCT(B39,E39)</f>
        <v>0</v>
      </c>
      <c r="I39" s="25">
        <v>1000</v>
      </c>
      <c r="J39" s="87">
        <v>1000</v>
      </c>
      <c r="K39" s="29"/>
      <c r="L39" s="1"/>
      <c r="M39" s="1"/>
      <c r="N39" s="9"/>
    </row>
    <row r="40" spans="1:14" ht="12.75">
      <c r="A40" s="37" t="s">
        <v>44</v>
      </c>
      <c r="B40" s="69">
        <v>150</v>
      </c>
      <c r="C40" s="70"/>
      <c r="D40" s="71"/>
      <c r="E40" s="1">
        <v>16.79</v>
      </c>
      <c r="F40" s="1">
        <v>50</v>
      </c>
      <c r="G40" s="1">
        <v>7500</v>
      </c>
      <c r="H40" s="1">
        <f>PRODUCT(B40,E40)</f>
        <v>2518.5</v>
      </c>
      <c r="I40" s="25">
        <v>1000</v>
      </c>
      <c r="J40" s="85">
        <v>1000</v>
      </c>
      <c r="K40" s="86"/>
      <c r="L40" s="24">
        <f>H40+I40+J40+K40</f>
        <v>4518.5</v>
      </c>
      <c r="M40" s="24">
        <f>G40-L40</f>
        <v>2981.5</v>
      </c>
      <c r="N40" s="9"/>
    </row>
    <row r="41" spans="1:14" ht="12.75" customHeight="1" hidden="1">
      <c r="A41" s="1"/>
      <c r="B41" s="72"/>
      <c r="C41" s="49"/>
      <c r="D41" s="73"/>
      <c r="E41" s="1"/>
      <c r="F41" s="25"/>
      <c r="G41" s="1"/>
      <c r="H41" s="1"/>
      <c r="I41" s="25">
        <v>1000</v>
      </c>
      <c r="J41" s="87">
        <v>1000</v>
      </c>
      <c r="K41" s="29"/>
      <c r="L41" s="24"/>
      <c r="M41" s="24"/>
      <c r="N41" s="12"/>
    </row>
    <row r="42" spans="1:14" ht="14.25" customHeight="1">
      <c r="A42" s="1" t="s">
        <v>45</v>
      </c>
      <c r="B42" s="74"/>
      <c r="C42" s="75"/>
      <c r="D42" s="76"/>
      <c r="E42" s="1">
        <v>23.89</v>
      </c>
      <c r="F42" s="25">
        <v>60</v>
      </c>
      <c r="G42" s="24">
        <v>9000</v>
      </c>
      <c r="H42" s="1">
        <f>PRODUCT(B40,E42)</f>
        <v>3583.5</v>
      </c>
      <c r="I42" s="25">
        <v>1000</v>
      </c>
      <c r="J42" s="85">
        <v>1000</v>
      </c>
      <c r="K42" s="86"/>
      <c r="L42" s="24">
        <f>H42+I42+J42+K42</f>
        <v>5583.5</v>
      </c>
      <c r="M42" s="24">
        <f>G42-L42</f>
        <v>3416.5</v>
      </c>
      <c r="N42" s="12"/>
    </row>
    <row r="43" spans="1:14" ht="12.75" customHeight="1">
      <c r="A43" s="37" t="s">
        <v>44</v>
      </c>
      <c r="B43" s="51">
        <v>200</v>
      </c>
      <c r="C43" s="52"/>
      <c r="D43" s="53"/>
      <c r="E43" s="14">
        <v>16.79</v>
      </c>
      <c r="F43" s="14">
        <v>50</v>
      </c>
      <c r="G43" s="24">
        <v>10000</v>
      </c>
      <c r="H43" s="1">
        <f>B43*E43</f>
        <v>3358</v>
      </c>
      <c r="I43" s="25">
        <v>1000</v>
      </c>
      <c r="J43" s="85">
        <v>1000</v>
      </c>
      <c r="K43" s="86"/>
      <c r="L43" s="34">
        <f>H43+I43+J43+K43</f>
        <v>5358</v>
      </c>
      <c r="M43" s="34">
        <f>G43-L43</f>
        <v>4642</v>
      </c>
      <c r="N43" s="12"/>
    </row>
    <row r="44" spans="1:14" ht="12.75">
      <c r="A44" s="1" t="s">
        <v>45</v>
      </c>
      <c r="B44" s="57"/>
      <c r="C44" s="58"/>
      <c r="D44" s="59"/>
      <c r="E44" s="14">
        <v>23.89</v>
      </c>
      <c r="F44" s="14">
        <v>60</v>
      </c>
      <c r="G44" s="14">
        <v>12000</v>
      </c>
      <c r="H44" s="1">
        <f>B43*E44</f>
        <v>4778</v>
      </c>
      <c r="I44" s="25">
        <v>1000</v>
      </c>
      <c r="J44" s="85">
        <v>1000</v>
      </c>
      <c r="K44" s="86"/>
      <c r="L44" s="34">
        <f>H44+I44+J44+K44</f>
        <v>6778</v>
      </c>
      <c r="M44" s="34">
        <f>G44-L44</f>
        <v>5222</v>
      </c>
      <c r="N44" s="17"/>
    </row>
    <row r="45" spans="1:14" ht="14.25" customHeight="1">
      <c r="A45" s="37" t="s">
        <v>44</v>
      </c>
      <c r="B45" s="77">
        <v>250</v>
      </c>
      <c r="C45" s="78"/>
      <c r="D45" s="79"/>
      <c r="E45" s="27">
        <v>16.79</v>
      </c>
      <c r="F45" s="27">
        <v>50</v>
      </c>
      <c r="G45" s="14">
        <v>12500</v>
      </c>
      <c r="H45" s="1">
        <f>B45*E45</f>
        <v>4197.5</v>
      </c>
      <c r="I45" s="25">
        <v>1000</v>
      </c>
      <c r="J45" s="85">
        <v>1000</v>
      </c>
      <c r="K45" s="86"/>
      <c r="L45" s="35">
        <f>H45+I45+J45+K45</f>
        <v>6197.5</v>
      </c>
      <c r="M45" s="35">
        <f>G45-L45</f>
        <v>6302.5</v>
      </c>
      <c r="N45" s="11"/>
    </row>
    <row r="46" spans="1:14" ht="12.75">
      <c r="A46" s="1" t="s">
        <v>45</v>
      </c>
      <c r="B46" s="80"/>
      <c r="C46" s="81"/>
      <c r="D46" s="82"/>
      <c r="E46" s="27">
        <v>23.89</v>
      </c>
      <c r="F46" s="27">
        <v>60</v>
      </c>
      <c r="G46" s="25">
        <v>15000</v>
      </c>
      <c r="H46" s="1">
        <f>B45*E46</f>
        <v>5972.5</v>
      </c>
      <c r="I46" s="25">
        <v>1000</v>
      </c>
      <c r="J46" s="85">
        <v>1000</v>
      </c>
      <c r="K46" s="86"/>
      <c r="L46" s="35">
        <f>H46+I46+J46+K46</f>
        <v>7972.5</v>
      </c>
      <c r="M46" s="35">
        <f>G46-L46</f>
        <v>7027.5</v>
      </c>
      <c r="N46" s="11"/>
    </row>
    <row r="47" spans="1:8" ht="12.75">
      <c r="A47" s="16"/>
      <c r="B47" s="16"/>
      <c r="C47" s="16"/>
      <c r="D47" s="16"/>
      <c r="E47" s="16"/>
      <c r="F47" s="16"/>
      <c r="G47" s="16"/>
      <c r="H47" s="16"/>
    </row>
    <row r="48" spans="1:8" ht="16.5" customHeight="1">
      <c r="A48" s="45" t="s">
        <v>56</v>
      </c>
      <c r="B48" s="45"/>
      <c r="C48" s="45"/>
      <c r="D48" s="45"/>
      <c r="E48" s="45"/>
      <c r="F48" s="45"/>
      <c r="G48" s="16"/>
      <c r="H48" s="16"/>
    </row>
    <row r="49" spans="1:8" ht="12.75">
      <c r="A49" s="16"/>
      <c r="B49" s="16"/>
      <c r="C49" s="16"/>
      <c r="D49" s="16"/>
      <c r="E49" s="16"/>
      <c r="F49" s="16"/>
      <c r="G49" s="16"/>
      <c r="H49" s="16"/>
    </row>
    <row r="50" spans="1:8" ht="12.75">
      <c r="A50" s="16"/>
      <c r="B50" s="16"/>
      <c r="C50" s="16"/>
      <c r="D50" s="16"/>
      <c r="E50" s="16"/>
      <c r="F50" s="16"/>
      <c r="G50" s="16"/>
      <c r="H50" s="16"/>
    </row>
    <row r="52" ht="12.75">
      <c r="A52" s="6"/>
    </row>
    <row r="53" spans="1:14" ht="12.75" customHeight="1">
      <c r="A53" s="18"/>
      <c r="B53" s="18"/>
      <c r="C53" s="18"/>
      <c r="D53" s="18"/>
      <c r="E53" s="18"/>
      <c r="F53" s="18"/>
      <c r="G53" s="18"/>
      <c r="H53" s="18"/>
      <c r="J53" s="18"/>
      <c r="K53" s="18"/>
      <c r="L53" s="18"/>
      <c r="M53" s="18"/>
      <c r="N53" s="18"/>
    </row>
    <row r="54" spans="1:14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9" ht="12.75">
      <c r="A55" s="7"/>
      <c r="B55" s="7"/>
      <c r="C55" s="7"/>
      <c r="D55" s="7"/>
      <c r="E55" s="7"/>
      <c r="F55" s="7"/>
      <c r="G55" s="7"/>
      <c r="H55" s="7"/>
      <c r="I55" s="18"/>
    </row>
    <row r="56" spans="1:8" ht="0.75" customHeight="1">
      <c r="A56" s="7"/>
      <c r="B56" s="7"/>
      <c r="C56" s="7"/>
      <c r="D56" s="7"/>
      <c r="E56" s="7"/>
      <c r="F56" s="7"/>
      <c r="G56" s="7"/>
      <c r="H56" s="7"/>
    </row>
    <row r="57" spans="1:8" ht="12.75" customHeight="1" hidden="1">
      <c r="A57" s="7"/>
      <c r="B57" s="7"/>
      <c r="C57" s="7"/>
      <c r="D57" s="7"/>
      <c r="E57" s="7"/>
      <c r="F57" s="7"/>
      <c r="G57" s="7"/>
      <c r="H57" s="7"/>
    </row>
    <row r="58" spans="1:8" ht="12.75" customHeight="1" hidden="1">
      <c r="A58" s="7"/>
      <c r="B58" s="7"/>
      <c r="C58" s="7"/>
      <c r="D58" s="7"/>
      <c r="E58" s="7"/>
      <c r="F58" s="7"/>
      <c r="G58" s="7"/>
      <c r="H58" s="7"/>
    </row>
    <row r="59" spans="1:8" ht="12.75" customHeight="1" hidden="1">
      <c r="A59" s="7"/>
      <c r="B59" s="7"/>
      <c r="C59" s="7"/>
      <c r="D59" s="7"/>
      <c r="E59" s="7"/>
      <c r="F59" s="7"/>
      <c r="G59" s="7"/>
      <c r="H59" s="7"/>
    </row>
    <row r="60" spans="1:8" ht="12.75" customHeight="1" hidden="1">
      <c r="A60" s="7"/>
      <c r="B60" s="7"/>
      <c r="C60" s="7"/>
      <c r="D60" s="7"/>
      <c r="E60" s="7"/>
      <c r="F60" s="7"/>
      <c r="G60" s="7"/>
      <c r="H60" s="7"/>
    </row>
  </sheetData>
  <sheetProtection/>
  <mergeCells count="46">
    <mergeCell ref="J44:K44"/>
    <mergeCell ref="J45:K45"/>
    <mergeCell ref="J46:K46"/>
    <mergeCell ref="A48:F48"/>
    <mergeCell ref="J31:K31"/>
    <mergeCell ref="J34:K34"/>
    <mergeCell ref="J37:K37"/>
    <mergeCell ref="J40:K40"/>
    <mergeCell ref="J42:K42"/>
    <mergeCell ref="J43:K43"/>
    <mergeCell ref="H29:L29"/>
    <mergeCell ref="M29:M31"/>
    <mergeCell ref="B29:D31"/>
    <mergeCell ref="B34:D37"/>
    <mergeCell ref="B40:D42"/>
    <mergeCell ref="B43:D44"/>
    <mergeCell ref="B45:D46"/>
    <mergeCell ref="A23:D23"/>
    <mergeCell ref="A24:D24"/>
    <mergeCell ref="A25:D25"/>
    <mergeCell ref="A6:E10"/>
    <mergeCell ref="A12:D12"/>
    <mergeCell ref="A13:D13"/>
    <mergeCell ref="A14:D14"/>
    <mergeCell ref="A15:D15"/>
    <mergeCell ref="A16:D16"/>
    <mergeCell ref="F6:F8"/>
    <mergeCell ref="N29:N30"/>
    <mergeCell ref="A28:I28"/>
    <mergeCell ref="E29:E31"/>
    <mergeCell ref="F29:F31"/>
    <mergeCell ref="G29:G31"/>
    <mergeCell ref="A29:A31"/>
    <mergeCell ref="A17:D17"/>
    <mergeCell ref="A21:D21"/>
    <mergeCell ref="A22:D22"/>
    <mergeCell ref="A27:F27"/>
    <mergeCell ref="J18:M18"/>
    <mergeCell ref="A26:D26"/>
    <mergeCell ref="A1:N2"/>
    <mergeCell ref="H3:I3"/>
    <mergeCell ref="H4:I4"/>
    <mergeCell ref="A5:I5"/>
    <mergeCell ref="A18:F18"/>
    <mergeCell ref="A20:I20"/>
    <mergeCell ref="A11:I11"/>
  </mergeCells>
  <printOptions/>
  <pageMargins left="0.75" right="0.75" top="1" bottom="1" header="0.5" footer="0.5"/>
  <pageSetup horizontalDpi="300" verticalDpi="300" orientation="landscape" paperSize="9" scale="64" r:id="rId1"/>
  <rowBreaks count="1" manualBreakCount="1">
    <brk id="5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</dc:creator>
  <cp:keywords/>
  <dc:description/>
  <cp:lastModifiedBy>Admin</cp:lastModifiedBy>
  <cp:lastPrinted>2010-09-21T13:34:56Z</cp:lastPrinted>
  <dcterms:created xsi:type="dcterms:W3CDTF">2010-06-16T08:06:31Z</dcterms:created>
  <dcterms:modified xsi:type="dcterms:W3CDTF">2010-10-15T05:58:17Z</dcterms:modified>
  <cp:category/>
  <cp:version/>
  <cp:contentType/>
  <cp:contentStatus/>
</cp:coreProperties>
</file>